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SERVICE JURIDIQUE\ÉLECTIONS\EUROPÉENNES\ELECTIONS 2024\CIRCULAIRES\Circulaire 4 - Règlement des dépenses et Formulaires restants\"/>
    </mc:Choice>
  </mc:AlternateContent>
  <bookViews>
    <workbookView xWindow="-120" yWindow="-120" windowWidth="29040" windowHeight="15225"/>
  </bookViews>
  <sheets>
    <sheet name="Annexe 1" sheetId="4" r:id="rId1"/>
  </sheets>
  <definedNames>
    <definedName name="_xlnm._FilterDatabase" localSheetId="0" hidden="1">'Annexe 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4" l="1"/>
  <c r="D37" i="4"/>
  <c r="D38" i="4"/>
  <c r="D39" i="4"/>
  <c r="D35" i="4"/>
  <c r="F10" i="4" l="1"/>
  <c r="F11" i="4"/>
  <c r="F9" i="4"/>
  <c r="E11" i="4"/>
  <c r="E10" i="4"/>
  <c r="E9" i="4"/>
  <c r="D25" i="4"/>
  <c r="D24" i="4"/>
  <c r="D22" i="4"/>
  <c r="D23" i="4"/>
  <c r="D21" i="4"/>
  <c r="D10" i="4"/>
  <c r="D11" i="4"/>
  <c r="D9" i="4"/>
</calcChain>
</file>

<file path=xl/sharedStrings.xml><?xml version="1.0" encoding="utf-8"?>
<sst xmlns="http://schemas.openxmlformats.org/spreadsheetml/2006/main" count="42" uniqueCount="36">
  <si>
    <t>LE JOUR DES ELECTIONS</t>
  </si>
  <si>
    <t>Jetons de présence</t>
  </si>
  <si>
    <t>Présidents des bureaux de vote</t>
  </si>
  <si>
    <t>Secrétaires des bureaux de vote</t>
  </si>
  <si>
    <t>Secrétaires adjoints des bureaux de vote</t>
  </si>
  <si>
    <t>Nature</t>
  </si>
  <si>
    <t>Destinataire</t>
  </si>
  <si>
    <t>Indemnités</t>
  </si>
  <si>
    <t>Assesseurs des bureaux de vote</t>
  </si>
  <si>
    <t>Calculateurs des bureaux de vote</t>
  </si>
  <si>
    <t>Présidents des bureaux principaux des autres communes</t>
  </si>
  <si>
    <t>Secrétaires des bureaux principaux des autres communes</t>
  </si>
  <si>
    <t>Secrétaires adjoints des bureaux principaux des autres communes</t>
  </si>
  <si>
    <t>Assesseurs-suppléants des bureaux de vote*</t>
  </si>
  <si>
    <t>Montant forfaitaire</t>
  </si>
  <si>
    <t>Montant par vacation d'une heure</t>
  </si>
  <si>
    <t>(art. 2)</t>
  </si>
  <si>
    <t>(art. 1 et art. 5)</t>
  </si>
  <si>
    <t>(art. 3)</t>
  </si>
  <si>
    <t>APRES LE JOUR DES ELECTIONS</t>
  </si>
  <si>
    <t>AVANT LE JOUR DES ELECTIONS</t>
  </si>
  <si>
    <t>*indemnité n'est pas due si le président du bureau de vote fait appel à l'assesseur suppléant pour assister comme assesseur aux opérations de vote de son bureau</t>
  </si>
  <si>
    <t>Montant par bureau de vote de leur commune (art. 2.c.)</t>
  </si>
  <si>
    <t>Montant par bureau de vote de la commune chef-lieu de circonscription (art. 2.b.)</t>
  </si>
  <si>
    <t>Montant forfaitaire  (art. 2.a.)</t>
  </si>
  <si>
    <t>Président du premier bureau de vote de la Ville de Luxembourg (bureau principal de la circonscription)</t>
  </si>
  <si>
    <t>Secrétaire du premier bureau de vote de la Ville de Luxembourg (bureau principal de la circonscription)</t>
  </si>
  <si>
    <t>Secrétaire adjoint  du premier bureau de vote de la Ville de Luxembourg (bureau principal de la circonscription)</t>
  </si>
  <si>
    <t>Montant par commune de leur circonscription  (art. 2.d.)</t>
  </si>
  <si>
    <t>Président du premier bureau de vote de la Ville de Luxembourg (attribution des sièges)</t>
  </si>
  <si>
    <t>Secrétaire du premier bureau de vote de la Ville de Luxembourg (attribution des sièges)</t>
  </si>
  <si>
    <t>Secrétaire adjoint du premier bureau de vote de la Ville de Luxembourg (attribution des sièges)</t>
  </si>
  <si>
    <t>Assesseurs du premier bureau de vote de la Ville de Luxembourg (attribution des sièges)</t>
  </si>
  <si>
    <t>Calculateurs du premier bureau de vote de la Ville de Luxembourg (attribution des sièges)</t>
  </si>
  <si>
    <t>suivant RGD modifié du 19/3/2004 portant fixation des jetons de présence et des indemnités des personnes composant les bureaux de vote lors des élections législatives, européennes et communales et tenant compte du nombre d'indice 9,4443</t>
  </si>
  <si>
    <t xml:space="preserve">Montant par commune de leur circonscription  (art. 2.b.)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</si>
</sst>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 x14ac:knownFonts="1">
    <font>
      <sz val="11"/>
      <color theme="1"/>
      <name val="Calibri"/>
      <family val="2"/>
      <scheme val="minor"/>
    </font>
    <font>
      <b/>
      <sz val="11"/>
      <color indexed="8"/>
      <name val="Calibri"/>
      <family val="2"/>
    </font>
    <font>
      <b/>
      <u/>
      <sz val="20"/>
      <color indexed="8"/>
      <name val="Calibri"/>
      <family val="2"/>
    </font>
    <font>
      <b/>
      <sz val="11"/>
      <color indexed="9"/>
      <name val="Calibri"/>
      <family val="2"/>
    </font>
    <font>
      <sz val="11"/>
      <color indexed="9"/>
      <name val="Calibri"/>
      <family val="2"/>
    </font>
    <font>
      <sz val="11"/>
      <color theme="0"/>
      <name val="Calibri"/>
      <family val="2"/>
      <scheme val="minor"/>
    </font>
  </fonts>
  <fills count="3">
    <fill>
      <patternFill patternType="none"/>
    </fill>
    <fill>
      <patternFill patternType="gray125"/>
    </fill>
    <fill>
      <patternFill patternType="solid">
        <fgColor indexed="48"/>
        <bgColor indexed="64"/>
      </patternFill>
    </fill>
  </fills>
  <borders count="2">
    <border>
      <left/>
      <right/>
      <top/>
      <bottom/>
      <diagonal/>
    </border>
    <border>
      <left style="thin">
        <color indexed="64"/>
      </left>
      <right/>
      <top/>
      <bottom/>
      <diagonal/>
    </border>
  </borders>
  <cellStyleXfs count="1">
    <xf numFmtId="0" fontId="0" fillId="0" borderId="0"/>
  </cellStyleXfs>
  <cellXfs count="15">
    <xf numFmtId="0" fontId="0" fillId="0" borderId="0" xfId="0"/>
    <xf numFmtId="0" fontId="2" fillId="0" borderId="0" xfId="0" applyFont="1"/>
    <xf numFmtId="0" fontId="0" fillId="0" borderId="0" xfId="0" applyAlignment="1">
      <alignment horizontal="right"/>
    </xf>
    <xf numFmtId="0" fontId="0" fillId="0" borderId="0" xfId="0" applyBorder="1"/>
    <xf numFmtId="0" fontId="1" fillId="0" borderId="0" xfId="0" applyFont="1" applyBorder="1"/>
    <xf numFmtId="0" fontId="4" fillId="2" borderId="0" xfId="0" applyFont="1" applyFill="1" applyBorder="1"/>
    <xf numFmtId="0" fontId="3" fillId="2" borderId="1" xfId="0"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2" fontId="0" fillId="0" borderId="0" xfId="0" applyNumberFormat="1" applyBorder="1" applyAlignment="1">
      <alignment horizontal="center"/>
    </xf>
    <xf numFmtId="0" fontId="5" fillId="0" borderId="0" xfId="0" applyFont="1"/>
    <xf numFmtId="164" fontId="0" fillId="0" borderId="1" xfId="0" applyNumberFormat="1" applyBorder="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center" vertical="top" wrapText="1"/>
    </xf>
  </cellXfs>
  <cellStyles count="1">
    <cellStyle name="Normal" xfId="0" builtinId="0"/>
  </cellStyles>
  <dxfs count="13">
    <dxf>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top/>
        <bottom/>
      </border>
    </dxf>
    <dxf>
      <numFmt numFmtId="164" formatCode="#,##0.00\ &quot;€&quot;"/>
      <alignment horizontal="center" vertical="bottom"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dxf>
    <dxf>
      <fill>
        <patternFill patternType="none">
          <fgColor indexed="64"/>
          <bgColor indexed="65"/>
        </patternFill>
      </fill>
    </dxf>
    <dxf>
      <border outline="0">
        <left style="thin">
          <color rgb="FF000000"/>
        </left>
        <right style="thin">
          <color rgb="FF000000"/>
        </right>
        <top style="thin">
          <color rgb="FF000000"/>
        </top>
        <bottom style="thin">
          <color rgb="FF000000"/>
        </bottom>
      </border>
    </dxf>
    <dxf>
      <numFmt numFmtId="2" formatCode="0.00"/>
      <fill>
        <patternFill patternType="none">
          <fgColor indexed="64"/>
          <bgColor indexed="65"/>
        </patternFill>
      </fill>
      <alignment horizontal="center" vertical="bottom" textRotation="0" wrapText="0" relativeIndent="0" justifyLastLine="0" shrinkToFit="0" readingOrder="0"/>
      <border diagonalUp="0" diagonalDown="0" outline="0">
        <left style="thin">
          <color indexed="64"/>
        </left>
        <right/>
        <top/>
        <bottom/>
      </border>
    </dxf>
    <dxf>
      <fill>
        <patternFill patternType="none">
          <fgColor indexed="64"/>
          <bgColor indexed="65"/>
        </patternFill>
      </fill>
    </dxf>
    <dxf>
      <fill>
        <patternFill patternType="none">
          <fgColor indexed="64"/>
          <bgColor indexed="65"/>
        </patternFill>
      </fill>
    </dxf>
    <dxf>
      <border outline="0">
        <left style="thin">
          <color rgb="FF000000"/>
        </left>
        <right style="thin">
          <color rgb="FF000000"/>
        </right>
        <top style="thin">
          <color rgb="FF000000"/>
        </top>
        <bottom style="thin">
          <color rgb="FF000000"/>
        </bottom>
      </border>
    </dxf>
    <dxf>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top/>
        <bottom/>
      </border>
    </dxf>
    <dxf>
      <fill>
        <patternFill patternType="none">
          <fgColor indexed="64"/>
          <bgColor indexed="65"/>
        </patternFill>
      </fill>
    </dxf>
    <dxf>
      <fill>
        <patternFill patternType="none">
          <fgColor indexed="64"/>
          <bgColor indexed="65"/>
        </patternFill>
      </fill>
    </dxf>
    <dxf>
      <border outline="0">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au132" displayName="Tableau132" ref="B34:D40" insertRowShift="1" totalsRowShown="0" tableBorderDxfId="12">
  <tableColumns count="3">
    <tableColumn id="1" name="Nature" dataDxfId="11"/>
    <tableColumn id="5" name="Destinataire" dataDxfId="10"/>
    <tableColumn id="2" name="Montant par vacation d'une heure" dataDxfId="9"/>
  </tableColumns>
  <tableStyleInfo name="TableStyleLight9" showFirstColumn="0" showLastColumn="0" showRowStripes="1" showColumnStripes="0"/>
</table>
</file>

<file path=xl/tables/table2.xml><?xml version="1.0" encoding="utf-8"?>
<table xmlns="http://schemas.openxmlformats.org/spreadsheetml/2006/main" id="3" name="Tableau1354" displayName="Tableau1354" ref="B20:D28" insertRowShift="1" totalsRowShown="0" tableBorderDxfId="8">
  <tableColumns count="3">
    <tableColumn id="1" name="Nature" dataDxfId="7"/>
    <tableColumn id="5" name="Destinataire" dataDxfId="6"/>
    <tableColumn id="2" name="Montant forfaitaire" dataDxfId="5"/>
  </tableColumns>
  <tableStyleInfo name="TableStyleLight9" showFirstColumn="0" showLastColumn="0" showRowStripes="1" showColumnStripes="0"/>
</table>
</file>

<file path=xl/tables/table3.xml><?xml version="1.0" encoding="utf-8"?>
<table xmlns="http://schemas.openxmlformats.org/spreadsheetml/2006/main" id="6" name="Tableau13567" displayName="Tableau13567" ref="B8:H15" insertRowShift="1" totalsRowShown="0" tableBorderDxfId="4">
  <tableColumns count="7">
    <tableColumn id="1" name="Nature" dataDxfId="3"/>
    <tableColumn id="5" name="Destinataire" dataDxfId="2"/>
    <tableColumn id="7" name="Montant forfaitaire  (art. 2.a.)"/>
    <tableColumn id="6" name="Montant par commune de leur circonscription  (art. 2.d.)"/>
    <tableColumn id="3" name="Montant par commune de leur circonscription  (art. 2.b.)_x000a_" dataDxfId="1"/>
    <tableColumn id="4" name="Montant par bureau de vote de la commune chef-lieu de circonscription (art. 2.b.)"/>
    <tableColumn id="2" name="Montant par bureau de vote de leur commune (art. 2.c.)"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1"/>
  <sheetViews>
    <sheetView tabSelected="1" view="pageLayout" topLeftCell="B19" zoomScaleNormal="100" workbookViewId="0">
      <selection activeCell="E14" sqref="E14"/>
    </sheetView>
  </sheetViews>
  <sheetFormatPr defaultColWidth="11.42578125" defaultRowHeight="15" x14ac:dyDescent="0.25"/>
  <cols>
    <col min="2" max="2" width="20.42578125" customWidth="1"/>
    <col min="3" max="3" width="83.42578125" customWidth="1"/>
    <col min="4" max="4" width="19.85546875" customWidth="1"/>
    <col min="5" max="8" width="25.7109375" customWidth="1"/>
    <col min="9" max="9" width="18.28515625" customWidth="1"/>
    <col min="11" max="11" width="18.28515625" customWidth="1"/>
    <col min="12" max="12" width="39.85546875" customWidth="1"/>
    <col min="13" max="13" width="21.140625" customWidth="1"/>
  </cols>
  <sheetData>
    <row r="1" spans="2:8" x14ac:dyDescent="0.25">
      <c r="B1" s="12" t="s">
        <v>34</v>
      </c>
      <c r="C1" s="12"/>
      <c r="D1" s="12"/>
      <c r="E1" s="12"/>
      <c r="F1" s="12"/>
      <c r="G1" s="12"/>
      <c r="H1" s="12"/>
    </row>
    <row r="2" spans="2:8" x14ac:dyDescent="0.25">
      <c r="B2" s="12"/>
      <c r="C2" s="12"/>
      <c r="D2" s="12"/>
      <c r="E2" s="12"/>
      <c r="F2" s="12"/>
      <c r="G2" s="12"/>
      <c r="H2" s="12"/>
    </row>
    <row r="4" spans="2:8" ht="39" customHeight="1" x14ac:dyDescent="0.25">
      <c r="B4" s="13"/>
      <c r="C4" s="13"/>
      <c r="D4" s="13"/>
      <c r="E4" s="13"/>
      <c r="F4" s="13"/>
      <c r="G4" s="13"/>
      <c r="H4" s="13"/>
    </row>
    <row r="6" spans="2:8" s="3" customFormat="1" ht="26.25" x14ac:dyDescent="0.4">
      <c r="B6" s="1" t="s">
        <v>20</v>
      </c>
      <c r="C6"/>
      <c r="D6" s="10">
        <v>9.4443000000000001</v>
      </c>
      <c r="E6"/>
      <c r="F6"/>
      <c r="H6" s="7"/>
    </row>
    <row r="7" spans="2:8" s="3" customFormat="1" x14ac:dyDescent="0.25">
      <c r="B7" t="s">
        <v>16</v>
      </c>
      <c r="C7"/>
      <c r="D7" s="2"/>
      <c r="E7"/>
      <c r="F7"/>
      <c r="H7" s="2"/>
    </row>
    <row r="8" spans="2:8" ht="60" x14ac:dyDescent="0.25">
      <c r="B8" s="5" t="s">
        <v>5</v>
      </c>
      <c r="C8" s="5" t="s">
        <v>6</v>
      </c>
      <c r="D8" s="6" t="s">
        <v>24</v>
      </c>
      <c r="E8" s="6" t="s">
        <v>28</v>
      </c>
      <c r="F8" s="6" t="s">
        <v>35</v>
      </c>
      <c r="G8" s="6" t="s">
        <v>23</v>
      </c>
      <c r="H8" s="6" t="s">
        <v>22</v>
      </c>
    </row>
    <row r="9" spans="2:8" ht="15" customHeight="1" x14ac:dyDescent="0.25">
      <c r="B9" s="4" t="s">
        <v>7</v>
      </c>
      <c r="C9" s="3" t="s">
        <v>25</v>
      </c>
      <c r="D9" s="11">
        <f>ROUND(ROUNDUP(30*$D$6,2),2)</f>
        <v>283.33</v>
      </c>
      <c r="E9" s="11">
        <f>ROUNDUP(9*$D$6,2)</f>
        <v>85</v>
      </c>
      <c r="F9" s="11">
        <f>ROUNDUP(4.5*$D$6,2)</f>
        <v>42.5</v>
      </c>
      <c r="G9" s="11">
        <v>28.33</v>
      </c>
      <c r="H9" s="11"/>
    </row>
    <row r="10" spans="2:8" ht="16.5" customHeight="1" x14ac:dyDescent="0.25">
      <c r="B10" s="3"/>
      <c r="C10" s="3" t="s">
        <v>26</v>
      </c>
      <c r="D10" s="11">
        <f t="shared" ref="D10:D11" si="0">ROUND(ROUNDUP(30*$D$6,2),2)</f>
        <v>283.33</v>
      </c>
      <c r="E10" s="11">
        <f>ROUNDUP(4.5*$D$6,2)</f>
        <v>42.5</v>
      </c>
      <c r="F10" s="11">
        <f t="shared" ref="F10:F11" si="1">ROUNDUP(4.5*$D$6,2)</f>
        <v>42.5</v>
      </c>
      <c r="G10" s="11">
        <v>28.33</v>
      </c>
      <c r="H10" s="11"/>
    </row>
    <row r="11" spans="2:8" x14ac:dyDescent="0.25">
      <c r="B11" s="3"/>
      <c r="C11" s="3" t="s">
        <v>27</v>
      </c>
      <c r="D11" s="11">
        <f t="shared" si="0"/>
        <v>283.33</v>
      </c>
      <c r="E11" s="11">
        <f>ROUNDUP(4.5*$D$6,2)</f>
        <v>42.5</v>
      </c>
      <c r="F11" s="11">
        <f t="shared" si="1"/>
        <v>42.5</v>
      </c>
      <c r="G11" s="11">
        <v>28.33</v>
      </c>
      <c r="H11" s="11"/>
    </row>
    <row r="12" spans="2:8" x14ac:dyDescent="0.25">
      <c r="B12" s="3"/>
      <c r="C12" s="3" t="s">
        <v>10</v>
      </c>
      <c r="D12" s="11">
        <v>141.66</v>
      </c>
      <c r="E12" s="11"/>
      <c r="F12" s="11"/>
      <c r="G12" s="11"/>
      <c r="H12" s="11">
        <v>28.33</v>
      </c>
    </row>
    <row r="13" spans="2:8" x14ac:dyDescent="0.25">
      <c r="B13" s="3"/>
      <c r="C13" s="3" t="s">
        <v>11</v>
      </c>
      <c r="D13" s="11">
        <v>141.66</v>
      </c>
      <c r="E13" s="11"/>
      <c r="F13" s="11"/>
      <c r="G13" s="11"/>
      <c r="H13" s="11">
        <v>28.33</v>
      </c>
    </row>
    <row r="14" spans="2:8" x14ac:dyDescent="0.25">
      <c r="B14" s="3"/>
      <c r="C14" s="3" t="s">
        <v>12</v>
      </c>
      <c r="D14" s="11">
        <v>141.66</v>
      </c>
      <c r="E14" s="11"/>
      <c r="F14" s="11"/>
      <c r="G14" s="11"/>
      <c r="H14" s="11">
        <v>28.33</v>
      </c>
    </row>
    <row r="15" spans="2:8" x14ac:dyDescent="0.25">
      <c r="B15" s="3"/>
      <c r="C15" s="3"/>
      <c r="D15" s="3"/>
      <c r="E15" s="3"/>
      <c r="F15" s="3"/>
      <c r="G15" s="3"/>
      <c r="H15" s="7"/>
    </row>
    <row r="16" spans="2:8" x14ac:dyDescent="0.25">
      <c r="B16" s="3"/>
      <c r="C16" s="3"/>
      <c r="D16" s="7"/>
      <c r="E16" s="3"/>
      <c r="F16" s="3"/>
    </row>
    <row r="17" spans="2:8" ht="15" customHeight="1" x14ac:dyDescent="0.25">
      <c r="B17" s="3"/>
      <c r="C17" s="3"/>
      <c r="D17" s="7"/>
      <c r="E17" s="3"/>
      <c r="F17" s="3"/>
    </row>
    <row r="18" spans="2:8" ht="26.25" x14ac:dyDescent="0.4">
      <c r="B18" s="1" t="s">
        <v>0</v>
      </c>
    </row>
    <row r="19" spans="2:8" x14ac:dyDescent="0.25">
      <c r="B19" t="s">
        <v>17</v>
      </c>
      <c r="D19" s="2"/>
      <c r="G19" s="3"/>
      <c r="H19" s="3"/>
    </row>
    <row r="20" spans="2:8" ht="44.25" customHeight="1" x14ac:dyDescent="0.25">
      <c r="B20" s="5" t="s">
        <v>5</v>
      </c>
      <c r="C20" s="5" t="s">
        <v>6</v>
      </c>
      <c r="D20" s="6" t="s">
        <v>14</v>
      </c>
    </row>
    <row r="21" spans="2:8" x14ac:dyDescent="0.25">
      <c r="B21" s="4" t="s">
        <v>1</v>
      </c>
      <c r="C21" s="3" t="s">
        <v>2</v>
      </c>
      <c r="D21" s="11">
        <f>ROUND(ROUNDUP(30*$D$6,2),2)</f>
        <v>283.33</v>
      </c>
    </row>
    <row r="22" spans="2:8" ht="15" customHeight="1" x14ac:dyDescent="0.25">
      <c r="B22" s="3"/>
      <c r="C22" s="3" t="s">
        <v>3</v>
      </c>
      <c r="D22" s="11">
        <f t="shared" ref="D22:D23" si="2">ROUND(ROUNDUP(30*$D$6,2),2)</f>
        <v>283.33</v>
      </c>
    </row>
    <row r="23" spans="2:8" ht="13.5" customHeight="1" x14ac:dyDescent="0.25">
      <c r="B23" s="3"/>
      <c r="C23" s="3" t="s">
        <v>4</v>
      </c>
      <c r="D23" s="11">
        <f t="shared" si="2"/>
        <v>283.33</v>
      </c>
    </row>
    <row r="24" spans="2:8" x14ac:dyDescent="0.25">
      <c r="B24" s="3"/>
      <c r="C24" s="3" t="s">
        <v>8</v>
      </c>
      <c r="D24" s="11">
        <f>ROUND(ROUNDUP(25*$D$6,2),2)</f>
        <v>236.11</v>
      </c>
    </row>
    <row r="25" spans="2:8" x14ac:dyDescent="0.25">
      <c r="B25" s="3"/>
      <c r="C25" s="3" t="s">
        <v>9</v>
      </c>
      <c r="D25" s="11">
        <f>ROUND(ROUNDUP(25*$D$6,2),2)</f>
        <v>236.11</v>
      </c>
    </row>
    <row r="26" spans="2:8" x14ac:dyDescent="0.25">
      <c r="B26" s="3"/>
      <c r="C26" s="3"/>
      <c r="D26" s="11"/>
    </row>
    <row r="27" spans="2:8" x14ac:dyDescent="0.25">
      <c r="B27" s="4" t="s">
        <v>7</v>
      </c>
      <c r="C27" s="3" t="s">
        <v>13</v>
      </c>
      <c r="D27" s="11">
        <v>20</v>
      </c>
    </row>
    <row r="28" spans="2:8" x14ac:dyDescent="0.25">
      <c r="B28" s="3"/>
      <c r="C28" s="3"/>
      <c r="D28" s="9"/>
    </row>
    <row r="29" spans="2:8" ht="30.75" customHeight="1" x14ac:dyDescent="0.25">
      <c r="B29" s="3"/>
      <c r="C29" s="14" t="s">
        <v>21</v>
      </c>
      <c r="D29" s="14"/>
    </row>
    <row r="30" spans="2:8" x14ac:dyDescent="0.25">
      <c r="B30" s="3"/>
      <c r="C30" s="3"/>
      <c r="D30" s="3"/>
      <c r="E30" s="3"/>
      <c r="F30" s="3"/>
    </row>
    <row r="32" spans="2:8" ht="26.25" x14ac:dyDescent="0.4">
      <c r="B32" s="1" t="s">
        <v>19</v>
      </c>
    </row>
    <row r="33" spans="2:4" x14ac:dyDescent="0.25">
      <c r="B33" t="s">
        <v>18</v>
      </c>
      <c r="D33" s="2"/>
    </row>
    <row r="34" spans="2:4" ht="45" x14ac:dyDescent="0.25">
      <c r="B34" s="5" t="s">
        <v>5</v>
      </c>
      <c r="C34" s="5" t="s">
        <v>6</v>
      </c>
      <c r="D34" s="6" t="s">
        <v>15</v>
      </c>
    </row>
    <row r="35" spans="2:4" x14ac:dyDescent="0.25">
      <c r="B35" s="4" t="s">
        <v>1</v>
      </c>
      <c r="C35" s="8" t="s">
        <v>29</v>
      </c>
      <c r="D35" s="11">
        <f>ROUNDUP(6*$D$6,2)</f>
        <v>56.669999999999995</v>
      </c>
    </row>
    <row r="36" spans="2:4" x14ac:dyDescent="0.25">
      <c r="B36" s="3"/>
      <c r="C36" s="8" t="s">
        <v>30</v>
      </c>
      <c r="D36" s="11">
        <f t="shared" ref="D36:D39" si="3">ROUNDUP(6*$D$6,2)</f>
        <v>56.669999999999995</v>
      </c>
    </row>
    <row r="37" spans="2:4" ht="30" x14ac:dyDescent="0.25">
      <c r="B37" s="3"/>
      <c r="C37" s="8" t="s">
        <v>31</v>
      </c>
      <c r="D37" s="11">
        <f t="shared" si="3"/>
        <v>56.669999999999995</v>
      </c>
    </row>
    <row r="38" spans="2:4" x14ac:dyDescent="0.25">
      <c r="B38" s="3"/>
      <c r="C38" s="8" t="s">
        <v>32</v>
      </c>
      <c r="D38" s="11">
        <f t="shared" si="3"/>
        <v>56.669999999999995</v>
      </c>
    </row>
    <row r="39" spans="2:4" x14ac:dyDescent="0.25">
      <c r="B39" s="3"/>
      <c r="C39" s="8" t="s">
        <v>33</v>
      </c>
      <c r="D39" s="11">
        <f t="shared" si="3"/>
        <v>56.669999999999995</v>
      </c>
    </row>
    <row r="40" spans="2:4" x14ac:dyDescent="0.25">
      <c r="B40" s="3"/>
      <c r="C40" s="3"/>
      <c r="D40" s="7"/>
    </row>
    <row r="41" spans="2:4" x14ac:dyDescent="0.25">
      <c r="B41" s="3"/>
      <c r="C41" s="14"/>
      <c r="D41" s="14"/>
    </row>
  </sheetData>
  <mergeCells count="4">
    <mergeCell ref="B1:H2"/>
    <mergeCell ref="B4:H4"/>
    <mergeCell ref="C29:D29"/>
    <mergeCell ref="C41:D41"/>
  </mergeCells>
  <pageMargins left="0.70866141732283472" right="0.70866141732283472" top="0.74803149606299213" bottom="0.74803149606299213" header="0.31496062992125984" footer="0.31496062992125984"/>
  <pageSetup paperSize="9" scale="55" orientation="landscape" r:id="rId1"/>
  <headerFooter>
    <oddHeader xml:space="preserve">&amp;LAnnexe 1&amp;C&amp;28Jetons de présence et indemnités lors des élections européennes du 9 juin 2024&amp;20
</oddHeader>
    <oddFooter xml:space="preserve">&amp;C&amp;KFF0000En cas de divergence entre le contenu de ce tableau et les textes publiés au Journal officiel du Grand-Duché de Luxembourg, seuls les textes publiés au Journal officiel du Grand-Duché de Luxembourg font foi. </oddFoot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Annexe 1</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Jean-Philippe Schirtz</cp:lastModifiedBy>
  <cp:lastPrinted>2024-03-20T08:03:00Z</cp:lastPrinted>
  <dcterms:created xsi:type="dcterms:W3CDTF">2013-07-26T13:07:07Z</dcterms:created>
  <dcterms:modified xsi:type="dcterms:W3CDTF">2024-05-06T12:29:10Z</dcterms:modified>
</cp:coreProperties>
</file>